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305" windowWidth="27690" windowHeight="14895" activeTab="3"/>
  </bookViews>
  <sheets>
    <sheet name="Input Adatok" sheetId="1" r:id="rId1"/>
    <sheet name="2020. November" sheetId="2" r:id="rId2"/>
    <sheet name="2021. Január" sheetId="3" r:id="rId3"/>
    <sheet name="2022. Január" sheetId="4" r:id="rId4"/>
  </sheets>
  <definedNames/>
  <calcPr fullCalcOnLoad="1"/>
</workbook>
</file>

<file path=xl/sharedStrings.xml><?xml version="1.0" encoding="utf-8"?>
<sst xmlns="http://schemas.openxmlformats.org/spreadsheetml/2006/main" count="114" uniqueCount="58">
  <si>
    <t>A bértáblához felhasznált adatok</t>
  </si>
  <si>
    <t>Deviza árfolyamok 2019 utolsó negyedéve alapján</t>
  </si>
  <si>
    <t>Kezdő osztrák rezidensbér</t>
  </si>
  <si>
    <t>Kezdő osztrák rezidensbér 2/3-a</t>
  </si>
  <si>
    <t xml:space="preserve"> EUR/HUF negyedéves devizaárfolyam</t>
  </si>
  <si>
    <t>(Magyar Nemzeti Bank) https://www.google.com/url?sa=t&amp;rct=j&amp;q=&amp;esrc=s&amp;source=web&amp;cd=1&amp;ved=2ahUKEwj9tqbitvnmAhWJjYsKHSHDDSMQFjAAegQIARAC&amp;url=https%3A%2F%2Fwww.mnb.hu%2Fletoltes%2Fhu0301-arfolyam.xls&amp;usg=AOvVaw3oeHhq8OB-xBmp_knvryz3</t>
  </si>
  <si>
    <t>Végző osztrák rezidensbér</t>
  </si>
  <si>
    <t>Végző osztrák rezidensbér 2/3-a</t>
  </si>
  <si>
    <t xml:space="preserve"> USD/HUF negyedéves devizaárfolyam</t>
  </si>
  <si>
    <t>Kezdő osztrák szakorvosbér</t>
  </si>
  <si>
    <t>Kezdő osztrák szakorvosbér 2/3-a</t>
  </si>
  <si>
    <t>Végző osztrák szakorvosbér</t>
  </si>
  <si>
    <t>Végző osztrák szakorvosbér 2/3-a</t>
  </si>
  <si>
    <t>SZINT</t>
  </si>
  <si>
    <t>ÉVEK</t>
  </si>
  <si>
    <t>Orvosok, szakorvosok, fogorvosok, szakfogorvosok bértábla</t>
  </si>
  <si>
    <t>(havi, bruttó értékek) Forrás: 256/2013. (VII. 5.) Korm. Rendelet</t>
  </si>
  <si>
    <t>FIZETÉSI OSZTÁLYOK</t>
  </si>
  <si>
    <t>H</t>
  </si>
  <si>
    <t>I</t>
  </si>
  <si>
    <t>J</t>
  </si>
  <si>
    <t>0-3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</si>
  <si>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</si>
  <si>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</si>
  <si>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</si>
  <si>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</si>
  <si>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</si>
  <si>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</si>
  <si>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</si>
  <si>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</si>
  <si>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</si>
  <si>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</si>
  <si>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</si>
  <si>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</si>
  <si>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</si>
  <si>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</si>
  <si>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</si>
  <si>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</si>
  <si>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FIZETÉSI OSZTÁLY</t>
  </si>
  <si>
    <t xml:space="preserve"> 0-3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</si>
  <si>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</si>
  <si>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</si>
  <si>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</si>
  <si>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</si>
  <si>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</si>
  <si>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</si>
  <si>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</si>
  <si>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</si>
  <si>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28-30</t>
  </si>
  <si>
    <t xml:space="preserve"> 31-33</t>
  </si>
  <si>
    <t xml:space="preserve"> 34-36</t>
  </si>
  <si>
    <t xml:space="preserve"> 37-39</t>
  </si>
  <si>
    <t xml:space="preserve"> 40-42</t>
  </si>
  <si>
    <t xml:space="preserve"> 43-45</t>
  </si>
  <si>
    <t>3 éves emelés mértéke a kategóriákon belül</t>
  </si>
  <si>
    <r>
      <t xml:space="preserve">Orvosok, szakorvosok, fogorvosok, szakfogorvosok bértábla
</t>
    </r>
    <r>
      <rPr>
        <sz val="11"/>
        <color indexed="8"/>
        <rFont val="Calibri"/>
        <family val="2"/>
      </rPr>
      <t xml:space="preserve"> (bruttó alapbérek, magyar forintban)</t>
    </r>
    <r>
      <rPr>
        <b/>
        <sz val="11"/>
        <color indexed="8"/>
        <rFont val="Calibri"/>
        <family val="2"/>
      </rPr>
      <t xml:space="preserve">
2022. JANUÁR</t>
    </r>
  </si>
  <si>
    <r>
      <t xml:space="preserve">Orvosok, szakorvosok, fogorvosok, szakfogorvosok bértábla
</t>
    </r>
    <r>
      <rPr>
        <sz val="11"/>
        <color indexed="8"/>
        <rFont val="Calibri"/>
        <family val="2"/>
      </rPr>
      <t xml:space="preserve"> (bruttó alapbérek, magyar forintban)</t>
    </r>
    <r>
      <rPr>
        <b/>
        <sz val="11"/>
        <color indexed="8"/>
        <rFont val="Calibri"/>
        <family val="2"/>
      </rPr>
      <t xml:space="preserve">
2021. JANUÁR</t>
    </r>
  </si>
  <si>
    <r>
      <t xml:space="preserve">Orvosok, szakorvosok, fogorvosok, szakfogorvosok bértábla
</t>
    </r>
    <r>
      <rPr>
        <sz val="11"/>
        <color indexed="8"/>
        <rFont val="Calibri"/>
        <family val="2"/>
      </rPr>
      <t xml:space="preserve"> (bruttó alapbérek, magyar forintban)</t>
    </r>
    <r>
      <rPr>
        <b/>
        <sz val="11"/>
        <color indexed="8"/>
        <rFont val="Calibri"/>
        <family val="2"/>
      </rPr>
      <t xml:space="preserve">
2020. NOVEMBER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</si>
</sst>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€-2]\ * #,##0_);_([$€-2]\ * \(#,##0\);_([$€-2]\ * &quot;-&quot;??_);_(@_)"/>
    <numFmt numFmtId="166" formatCode="_-* #,##0\ [$Ft-40E]_-;\-* #,##0\ [$Ft-40E]_-;_-* &quot;-&quot;??\ [$Ft-40E]_-;_-@_-"/>
    <numFmt numFmtId="167" formatCode="0.000%"/>
    <numFmt numFmtId="168" formatCode="_-* #,##0.00\ [$Ft-40E]_-;\-* #,##0.00\ [$Ft-40E]_-;_-* &quot;-&quot;??\ [$Ft-40E]_-;_-@_-"/>
    <numFmt numFmtId="169" formatCode="_([$€-2]\ * #,##0.00_);_([$€-2]\ * \(#,##0.00\);_([$€-2]\ * &quot;-&quot;??_);_(@_)"/>
    <numFmt numFmtId="170" formatCode="_([$€-2]\ * #,##0.0_);_([$€-2]\ * \(#,##0.0\);_([$€-2]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theme="4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165" fontId="37" fillId="33" borderId="11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center"/>
    </xf>
    <xf numFmtId="165" fontId="38" fillId="33" borderId="12" xfId="0" applyNumberFormat="1" applyFont="1" applyFill="1" applyBorder="1" applyAlignment="1">
      <alignment/>
    </xf>
    <xf numFmtId="0" fontId="39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33" borderId="13" xfId="0" applyFont="1" applyFill="1" applyBorder="1" applyAlignment="1">
      <alignment horizontal="center"/>
    </xf>
    <xf numFmtId="165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165" fontId="38" fillId="33" borderId="14" xfId="0" applyNumberFormat="1" applyFont="1" applyFill="1" applyBorder="1" applyAlignment="1">
      <alignment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10" fontId="37" fillId="0" borderId="0" xfId="60" applyNumberFormat="1" applyFont="1" applyFill="1" applyBorder="1" applyAlignment="1">
      <alignment vertical="center"/>
    </xf>
    <xf numFmtId="0" fontId="37" fillId="33" borderId="15" xfId="0" applyFont="1" applyFill="1" applyBorder="1" applyAlignment="1">
      <alignment horizontal="center"/>
    </xf>
    <xf numFmtId="165" fontId="37" fillId="33" borderId="16" xfId="0" applyNumberFormat="1" applyFont="1" applyFill="1" applyBorder="1" applyAlignment="1">
      <alignment/>
    </xf>
    <xf numFmtId="0" fontId="37" fillId="33" borderId="16" xfId="0" applyFont="1" applyFill="1" applyBorder="1" applyAlignment="1">
      <alignment horizontal="center"/>
    </xf>
    <xf numFmtId="165" fontId="38" fillId="33" borderId="17" xfId="0" applyNumberFormat="1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55" applyNumberFormat="1" applyFont="1" applyBorder="1" applyAlignment="1">
      <alignment horizontal="center" vertical="center"/>
    </xf>
    <xf numFmtId="166" fontId="0" fillId="0" borderId="14" xfId="55" applyNumberFormat="1" applyFont="1" applyBorder="1" applyAlignment="1">
      <alignment horizontal="center" vertical="center"/>
    </xf>
    <xf numFmtId="10" fontId="0" fillId="0" borderId="0" xfId="60" applyNumberFormat="1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0" fillId="0" borderId="16" xfId="55" applyNumberFormat="1" applyFont="1" applyBorder="1" applyAlignment="1">
      <alignment horizontal="center" vertical="center"/>
    </xf>
    <xf numFmtId="166" fontId="0" fillId="0" borderId="17" xfId="55" applyNumberFormat="1" applyFont="1" applyBorder="1" applyAlignment="1">
      <alignment horizontal="center" vertical="center"/>
    </xf>
    <xf numFmtId="10" fontId="0" fillId="0" borderId="0" xfId="6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5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8" xfId="0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9" xfId="60" applyNumberFormat="1" applyFont="1" applyBorder="1" applyAlignment="1">
      <alignment horizontal="center" vertical="center"/>
    </xf>
    <xf numFmtId="10" fontId="0" fillId="0" borderId="20" xfId="60" applyNumberFormat="1" applyFont="1" applyBorder="1" applyAlignment="1">
      <alignment horizontal="center" vertical="center"/>
    </xf>
    <xf numFmtId="10" fontId="0" fillId="0" borderId="21" xfId="6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6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166" fontId="33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37" fillId="0" borderId="0" xfId="0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170" fontId="3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38" fillId="0" borderId="0" xfId="0" applyNumberFormat="1" applyFont="1" applyAlignment="1">
      <alignment horizontal="left"/>
    </xf>
    <xf numFmtId="0" fontId="40" fillId="0" borderId="18" xfId="0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left" vertical="center"/>
    </xf>
    <xf numFmtId="166" fontId="0" fillId="0" borderId="18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1704975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G17" sqref="G17"/>
    </sheetView>
  </sheetViews>
  <sheetFormatPr defaultColWidth="8.8515625" defaultRowHeight="15"/>
  <cols>
    <col min="1" max="1" width="25.57421875" style="0" customWidth="1"/>
    <col min="2" max="2" width="9.57421875" style="0" customWidth="1"/>
    <col min="3" max="3" width="12.421875" style="0" customWidth="1"/>
    <col min="4" max="4" width="17.28125" style="0" customWidth="1"/>
    <col min="5" max="5" width="14.57421875" style="0" customWidth="1"/>
    <col min="6" max="6" width="15.8515625" style="0" customWidth="1"/>
    <col min="7" max="7" width="26.57421875" style="0" customWidth="1"/>
    <col min="8" max="8" width="10.57421875" style="0" customWidth="1"/>
    <col min="9" max="9" width="32.421875" style="0" customWidth="1"/>
    <col min="10" max="10" width="9.140625" style="0" customWidth="1"/>
    <col min="11" max="11" width="18.140625" style="0" customWidth="1"/>
    <col min="12" max="12" width="8.8515625" style="0" customWidth="1"/>
    <col min="13" max="13" width="10.421875" style="0" bestFit="1" customWidth="1"/>
    <col min="14" max="14" width="25.8515625" style="0" customWidth="1"/>
    <col min="15" max="15" width="15.57421875" style="0" customWidth="1"/>
    <col min="16" max="16" width="12.28125" style="0" customWidth="1"/>
    <col min="17" max="17" width="12.57421875" style="0" bestFit="1" customWidth="1"/>
  </cols>
  <sheetData>
    <row r="1" spans="2:17" ht="60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58"/>
      <c r="L1" s="59"/>
      <c r="M1" s="63"/>
      <c r="N1" s="59"/>
      <c r="O1" s="59"/>
      <c r="P1" s="55"/>
      <c r="Q1" s="55"/>
    </row>
    <row r="2" spans="2:17" ht="15.75">
      <c r="B2" s="85" t="s">
        <v>1</v>
      </c>
      <c r="C2" s="86"/>
      <c r="D2" s="87"/>
      <c r="E2" s="1"/>
      <c r="F2" s="1"/>
      <c r="G2" s="2" t="s">
        <v>2</v>
      </c>
      <c r="H2" s="3">
        <v>3106.2</v>
      </c>
      <c r="I2" s="4" t="s">
        <v>3</v>
      </c>
      <c r="J2" s="5">
        <f>H2*2/3</f>
        <v>2070.7999999999997</v>
      </c>
      <c r="K2" s="67"/>
      <c r="L2" s="59"/>
      <c r="M2" s="64"/>
      <c r="N2" s="60"/>
      <c r="O2" s="53"/>
      <c r="P2" s="61"/>
      <c r="Q2" s="62"/>
    </row>
    <row r="3" spans="2:17" ht="15.75">
      <c r="B3" s="6" t="s">
        <v>4</v>
      </c>
      <c r="C3" s="7">
        <v>332.16</v>
      </c>
      <c r="D3" s="88" t="s">
        <v>5</v>
      </c>
      <c r="E3" s="1"/>
      <c r="F3" s="1"/>
      <c r="G3" s="8" t="s">
        <v>6</v>
      </c>
      <c r="H3" s="9">
        <v>3955.5</v>
      </c>
      <c r="I3" s="10" t="s">
        <v>7</v>
      </c>
      <c r="J3" s="11">
        <f>H3*2/3</f>
        <v>2637</v>
      </c>
      <c r="K3" s="67"/>
      <c r="L3" s="59"/>
      <c r="M3" s="65"/>
      <c r="N3" s="60"/>
      <c r="O3" s="53"/>
      <c r="P3" s="61"/>
      <c r="Q3" s="55"/>
    </row>
    <row r="4" spans="2:17" ht="15.75">
      <c r="B4" s="12" t="s">
        <v>8</v>
      </c>
      <c r="C4" s="13">
        <v>300.13</v>
      </c>
      <c r="D4" s="89"/>
      <c r="E4" s="1"/>
      <c r="F4" s="1"/>
      <c r="G4" s="8"/>
      <c r="H4" s="9"/>
      <c r="I4" s="10"/>
      <c r="J4" s="11"/>
      <c r="K4" s="67"/>
      <c r="L4" s="59"/>
      <c r="M4" s="64"/>
      <c r="N4" s="60"/>
      <c r="O4" s="59"/>
      <c r="P4" s="61"/>
      <c r="Q4" s="55"/>
    </row>
    <row r="5" spans="2:17" ht="15.75">
      <c r="B5" s="7"/>
      <c r="C5" s="7"/>
      <c r="D5" s="7"/>
      <c r="E5" s="1"/>
      <c r="F5" s="1"/>
      <c r="G5" s="8" t="s">
        <v>9</v>
      </c>
      <c r="H5" s="9">
        <v>5216</v>
      </c>
      <c r="I5" s="10" t="s">
        <v>10</v>
      </c>
      <c r="J5" s="11">
        <f>H5*2/3</f>
        <v>3477.3333333333335</v>
      </c>
      <c r="K5" s="67"/>
      <c r="L5" s="59"/>
      <c r="M5" s="64"/>
      <c r="N5" s="60"/>
      <c r="O5" s="53"/>
      <c r="P5" s="61"/>
      <c r="Q5" s="55"/>
    </row>
    <row r="6" spans="2:17" ht="15.75">
      <c r="B6" s="14"/>
      <c r="C6" s="15"/>
      <c r="D6" s="7"/>
      <c r="E6" s="1"/>
      <c r="F6" s="1"/>
      <c r="G6" s="16" t="s">
        <v>11</v>
      </c>
      <c r="H6" s="17">
        <v>9147.7</v>
      </c>
      <c r="I6" s="18" t="s">
        <v>12</v>
      </c>
      <c r="J6" s="19">
        <f>H6*2/3</f>
        <v>6098.466666666667</v>
      </c>
      <c r="K6" s="67"/>
      <c r="L6" s="59"/>
      <c r="M6" s="64"/>
      <c r="N6" s="60"/>
      <c r="O6" s="53"/>
      <c r="P6" s="61"/>
      <c r="Q6" s="55"/>
    </row>
    <row r="7" spans="1:17" ht="23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L7" s="55"/>
      <c r="M7" s="52"/>
      <c r="N7" s="55"/>
      <c r="O7" s="55"/>
      <c r="P7" s="55"/>
      <c r="Q7" s="55"/>
    </row>
    <row r="8" spans="2:17" ht="54" customHeight="1">
      <c r="B8" s="90" t="s">
        <v>15</v>
      </c>
      <c r="C8" s="91"/>
      <c r="D8" s="91"/>
      <c r="E8" s="91"/>
      <c r="F8" s="92"/>
      <c r="G8" s="20"/>
      <c r="H8" s="20"/>
      <c r="I8" s="20"/>
      <c r="J8" s="20"/>
      <c r="L8" s="55"/>
      <c r="M8" s="52"/>
      <c r="N8" s="55"/>
      <c r="O8" s="55"/>
      <c r="P8" s="55"/>
      <c r="Q8" s="55"/>
    </row>
    <row r="9" spans="2:13" ht="14.25" customHeight="1">
      <c r="B9" s="93" t="s">
        <v>16</v>
      </c>
      <c r="C9" s="94"/>
      <c r="D9" s="94"/>
      <c r="E9" s="94"/>
      <c r="F9" s="95"/>
      <c r="G9" s="23"/>
      <c r="H9" s="23"/>
      <c r="I9" s="23"/>
      <c r="J9" s="23"/>
      <c r="M9" s="66"/>
    </row>
    <row r="10" spans="2:13" ht="15">
      <c r="B10" s="56" t="s">
        <v>13</v>
      </c>
      <c r="C10" s="47" t="s">
        <v>14</v>
      </c>
      <c r="D10" s="81" t="s">
        <v>17</v>
      </c>
      <c r="E10" s="81"/>
      <c r="F10" s="82"/>
      <c r="G10" s="20"/>
      <c r="H10" s="20"/>
      <c r="I10" s="20"/>
      <c r="J10" s="20"/>
      <c r="M10" s="66"/>
    </row>
    <row r="11" spans="2:13" ht="14.25" customHeight="1">
      <c r="B11" s="57"/>
      <c r="D11" s="47" t="s">
        <v>18</v>
      </c>
      <c r="E11" s="47" t="s">
        <v>19</v>
      </c>
      <c r="F11" s="46" t="s">
        <v>20</v>
      </c>
      <c r="G11" s="75" t="s">
        <v>54</v>
      </c>
      <c r="H11" s="76"/>
      <c r="I11" s="77"/>
      <c r="M11" s="66"/>
    </row>
    <row r="12" spans="2:13" ht="15">
      <c r="B12" s="21">
        <v>1</v>
      </c>
      <c r="C12" s="44" t="s">
        <v>21</v>
      </c>
      <c r="D12" s="24">
        <v>255320</v>
      </c>
      <c r="E12" s="24">
        <v>454820</v>
      </c>
      <c r="F12" s="25">
        <v>467320</v>
      </c>
      <c r="G12" s="78"/>
      <c r="H12" s="79"/>
      <c r="I12" s="80"/>
      <c r="M12" s="66"/>
    </row>
    <row r="13" spans="2:13" ht="15">
      <c r="B13" s="21">
        <v>2</v>
      </c>
      <c r="C13" s="44" t="s">
        <v>22</v>
      </c>
      <c r="D13" s="24">
        <v>261820</v>
      </c>
      <c r="E13" s="24">
        <v>461220</v>
      </c>
      <c r="F13" s="25">
        <v>476620</v>
      </c>
      <c r="G13" s="26">
        <f>D13/D12-1</f>
        <v>0.025458248472504996</v>
      </c>
      <c r="H13" s="26">
        <f>E13/E12-1</f>
        <v>0.014071500813508608</v>
      </c>
      <c r="I13" s="26">
        <f>F13/F12-1</f>
        <v>0.01990071043396391</v>
      </c>
      <c r="M13" s="66"/>
    </row>
    <row r="14" spans="2:9" ht="15">
      <c r="B14" s="21">
        <v>3</v>
      </c>
      <c r="C14" s="44" t="s">
        <v>23</v>
      </c>
      <c r="D14" s="24">
        <v>268320</v>
      </c>
      <c r="E14" s="24">
        <v>469420</v>
      </c>
      <c r="F14" s="25">
        <v>488220</v>
      </c>
      <c r="G14" s="26">
        <f aca="true" t="shared" si="0" ref="G14:G28">D14/D13-1</f>
        <v>0.02482621648460781</v>
      </c>
      <c r="H14" s="26">
        <f aca="true" t="shared" si="1" ref="H14:H28">E14/E13-1</f>
        <v>0.017778934131217117</v>
      </c>
      <c r="I14" s="26">
        <f aca="true" t="shared" si="2" ref="I14:I28">F14/F13-1</f>
        <v>0.02433804708153242</v>
      </c>
    </row>
    <row r="15" spans="2:9" ht="15">
      <c r="B15" s="21">
        <v>4</v>
      </c>
      <c r="C15" s="44" t="s">
        <v>24</v>
      </c>
      <c r="D15" s="24">
        <v>274720</v>
      </c>
      <c r="E15" s="24">
        <v>478620</v>
      </c>
      <c r="F15" s="25">
        <v>499720</v>
      </c>
      <c r="G15" s="26">
        <f t="shared" si="0"/>
        <v>0.023852116875372698</v>
      </c>
      <c r="H15" s="26">
        <f t="shared" si="1"/>
        <v>0.0195986536577053</v>
      </c>
      <c r="I15" s="26">
        <f t="shared" si="2"/>
        <v>0.02355495473352187</v>
      </c>
    </row>
    <row r="16" spans="2:9" ht="15">
      <c r="B16" s="21">
        <v>5</v>
      </c>
      <c r="C16" s="44" t="s">
        <v>25</v>
      </c>
      <c r="D16" s="24">
        <v>281220</v>
      </c>
      <c r="E16" s="24">
        <v>489220</v>
      </c>
      <c r="F16" s="25">
        <v>511320</v>
      </c>
      <c r="G16" s="26">
        <f t="shared" si="0"/>
        <v>0.023660454280722165</v>
      </c>
      <c r="H16" s="26">
        <f t="shared" si="1"/>
        <v>0.02214700597551289</v>
      </c>
      <c r="I16" s="26">
        <f t="shared" si="2"/>
        <v>0.023212999279596636</v>
      </c>
    </row>
    <row r="17" spans="2:9" ht="15">
      <c r="B17" s="21">
        <v>6</v>
      </c>
      <c r="C17" s="44" t="s">
        <v>26</v>
      </c>
      <c r="D17" s="24">
        <v>289020</v>
      </c>
      <c r="E17" s="24">
        <v>499920</v>
      </c>
      <c r="F17" s="25">
        <v>522920</v>
      </c>
      <c r="G17" s="26">
        <f t="shared" si="0"/>
        <v>0.027736291871133023</v>
      </c>
      <c r="H17" s="26">
        <f t="shared" si="1"/>
        <v>0.02187155063161761</v>
      </c>
      <c r="I17" s="26">
        <f t="shared" si="2"/>
        <v>0.022686380348900803</v>
      </c>
    </row>
    <row r="18" spans="2:9" ht="15">
      <c r="B18" s="21">
        <v>7</v>
      </c>
      <c r="C18" s="44" t="s">
        <v>27</v>
      </c>
      <c r="D18" s="24">
        <v>298720</v>
      </c>
      <c r="E18" s="24">
        <v>510520</v>
      </c>
      <c r="F18" s="25">
        <v>532220</v>
      </c>
      <c r="G18" s="26">
        <f t="shared" si="0"/>
        <v>0.03356169123244057</v>
      </c>
      <c r="H18" s="26">
        <f t="shared" si="1"/>
        <v>0.021203392542806787</v>
      </c>
      <c r="I18" s="26">
        <f t="shared" si="2"/>
        <v>0.017784747188862582</v>
      </c>
    </row>
    <row r="19" spans="2:9" ht="15">
      <c r="B19" s="21">
        <v>8</v>
      </c>
      <c r="C19" s="44" t="s">
        <v>28</v>
      </c>
      <c r="D19" s="24">
        <v>308420</v>
      </c>
      <c r="E19" s="24">
        <v>521220</v>
      </c>
      <c r="F19" s="25">
        <v>541820</v>
      </c>
      <c r="G19" s="26">
        <f t="shared" si="0"/>
        <v>0.03247188002142476</v>
      </c>
      <c r="H19" s="26">
        <f t="shared" si="1"/>
        <v>0.02095902217347012</v>
      </c>
      <c r="I19" s="26">
        <f t="shared" si="2"/>
        <v>0.01803765360189402</v>
      </c>
    </row>
    <row r="20" spans="2:9" ht="15">
      <c r="B20" s="21">
        <v>9</v>
      </c>
      <c r="C20" s="44" t="s">
        <v>29</v>
      </c>
      <c r="D20" s="24">
        <v>318120</v>
      </c>
      <c r="E20" s="24">
        <v>529720</v>
      </c>
      <c r="F20" s="25">
        <v>551520</v>
      </c>
      <c r="G20" s="26">
        <f t="shared" si="0"/>
        <v>0.03145061928539006</v>
      </c>
      <c r="H20" s="26">
        <f t="shared" si="1"/>
        <v>0.016307893020221842</v>
      </c>
      <c r="I20" s="26">
        <f t="shared" si="2"/>
        <v>0.017902624487837304</v>
      </c>
    </row>
    <row r="21" spans="2:9" ht="15">
      <c r="B21" s="21">
        <v>10</v>
      </c>
      <c r="C21" s="44" t="s">
        <v>30</v>
      </c>
      <c r="D21" s="24">
        <v>327820</v>
      </c>
      <c r="E21" s="24">
        <v>538220</v>
      </c>
      <c r="F21" s="25">
        <v>561220</v>
      </c>
      <c r="G21" s="26">
        <f t="shared" si="0"/>
        <v>0.030491638375455876</v>
      </c>
      <c r="H21" s="26">
        <f t="shared" si="1"/>
        <v>0.016046213093709794</v>
      </c>
      <c r="I21" s="26">
        <f t="shared" si="2"/>
        <v>0.017587757470264087</v>
      </c>
    </row>
    <row r="22" spans="2:9" ht="15">
      <c r="B22" s="21">
        <v>11</v>
      </c>
      <c r="C22" s="44" t="s">
        <v>31</v>
      </c>
      <c r="D22" s="24">
        <v>336220</v>
      </c>
      <c r="E22" s="24">
        <v>546720</v>
      </c>
      <c r="F22" s="25">
        <v>570820</v>
      </c>
      <c r="G22" s="26">
        <f t="shared" si="0"/>
        <v>0.02562381794887436</v>
      </c>
      <c r="H22" s="26">
        <f t="shared" si="1"/>
        <v>0.015792798483891257</v>
      </c>
      <c r="I22" s="26">
        <f t="shared" si="2"/>
        <v>0.017105591390185637</v>
      </c>
    </row>
    <row r="23" spans="2:9" ht="15">
      <c r="B23" s="21">
        <v>12</v>
      </c>
      <c r="C23" s="44" t="s">
        <v>32</v>
      </c>
      <c r="D23" s="24">
        <v>344720</v>
      </c>
      <c r="E23" s="24">
        <v>555320</v>
      </c>
      <c r="F23" s="25">
        <v>580520</v>
      </c>
      <c r="G23" s="26">
        <f t="shared" si="0"/>
        <v>0.025281065968711047</v>
      </c>
      <c r="H23" s="26">
        <f t="shared" si="1"/>
        <v>0.015730172666081454</v>
      </c>
      <c r="I23" s="26">
        <f t="shared" si="2"/>
        <v>0.016993097648996258</v>
      </c>
    </row>
    <row r="24" spans="2:9" ht="15">
      <c r="B24" s="21">
        <v>13</v>
      </c>
      <c r="C24" s="44" t="s">
        <v>33</v>
      </c>
      <c r="D24" s="24">
        <v>353120</v>
      </c>
      <c r="E24" s="24">
        <v>565220</v>
      </c>
      <c r="F24" s="25">
        <v>591320</v>
      </c>
      <c r="G24" s="26">
        <f t="shared" si="0"/>
        <v>0.024367602692039858</v>
      </c>
      <c r="H24" s="26">
        <f t="shared" si="1"/>
        <v>0.01782755888496723</v>
      </c>
      <c r="I24" s="26">
        <f t="shared" si="2"/>
        <v>0.018604010197753817</v>
      </c>
    </row>
    <row r="25" spans="2:9" ht="15">
      <c r="B25" s="21">
        <v>14</v>
      </c>
      <c r="C25" s="44" t="s">
        <v>34</v>
      </c>
      <c r="D25" s="24">
        <v>361520</v>
      </c>
      <c r="E25" s="24">
        <v>575120</v>
      </c>
      <c r="F25" s="25">
        <v>602120</v>
      </c>
      <c r="G25" s="26">
        <f t="shared" si="0"/>
        <v>0.02378794743996382</v>
      </c>
      <c r="H25" s="26">
        <f t="shared" si="1"/>
        <v>0.01751530377552113</v>
      </c>
      <c r="I25" s="26">
        <f t="shared" si="2"/>
        <v>0.018264222417641918</v>
      </c>
    </row>
    <row r="26" spans="2:9" ht="15">
      <c r="B26" s="21">
        <v>15</v>
      </c>
      <c r="C26" s="44" t="s">
        <v>35</v>
      </c>
      <c r="D26" s="24">
        <v>369928</v>
      </c>
      <c r="E26" s="24">
        <v>585105</v>
      </c>
      <c r="F26" s="25">
        <v>612936</v>
      </c>
      <c r="G26" s="26">
        <f t="shared" si="0"/>
        <v>0.023257357822527025</v>
      </c>
      <c r="H26" s="26">
        <f t="shared" si="1"/>
        <v>0.017361594102100364</v>
      </c>
      <c r="I26" s="26">
        <f t="shared" si="2"/>
        <v>0.017963196704975815</v>
      </c>
    </row>
    <row r="27" spans="2:9" ht="15">
      <c r="B27" s="21">
        <v>16</v>
      </c>
      <c r="C27" s="44" t="s">
        <v>36</v>
      </c>
      <c r="D27" s="24">
        <v>378345</v>
      </c>
      <c r="E27" s="24">
        <v>595045</v>
      </c>
      <c r="F27" s="25">
        <v>623751</v>
      </c>
      <c r="G27" s="26">
        <f t="shared" si="0"/>
        <v>0.02275307627430201</v>
      </c>
      <c r="H27" s="26">
        <f t="shared" si="1"/>
        <v>0.0169884037907726</v>
      </c>
      <c r="I27" s="26">
        <f t="shared" si="2"/>
        <v>0.017644582794940966</v>
      </c>
    </row>
    <row r="28" spans="2:9" ht="15">
      <c r="B28" s="27">
        <v>17</v>
      </c>
      <c r="C28" s="28" t="s">
        <v>37</v>
      </c>
      <c r="D28" s="29">
        <v>386763</v>
      </c>
      <c r="E28" s="29">
        <v>604985</v>
      </c>
      <c r="F28" s="30">
        <v>634566</v>
      </c>
      <c r="G28" s="26">
        <f t="shared" si="0"/>
        <v>0.02224953415533437</v>
      </c>
      <c r="H28" s="26">
        <f t="shared" si="1"/>
        <v>0.01670461897839659</v>
      </c>
      <c r="I28" s="26">
        <f t="shared" si="2"/>
        <v>0.017338649557275154</v>
      </c>
    </row>
    <row r="30" spans="2:6" ht="15">
      <c r="B30" s="32"/>
      <c r="C30" s="33"/>
      <c r="D30" s="34"/>
      <c r="E30" s="35"/>
      <c r="F30" s="35"/>
    </row>
    <row r="31" spans="4:5" ht="15">
      <c r="D31" s="36"/>
      <c r="E31" s="36"/>
    </row>
    <row r="32" spans="4:5" ht="15">
      <c r="D32" s="36"/>
      <c r="E32" s="36"/>
    </row>
  </sheetData>
  <sheetProtection/>
  <mergeCells count="8">
    <mergeCell ref="G11:I12"/>
    <mergeCell ref="D10:F10"/>
    <mergeCell ref="A7:J7"/>
    <mergeCell ref="B1:J1"/>
    <mergeCell ref="B2:D2"/>
    <mergeCell ref="D3:D4"/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10" sqref="L10"/>
    </sheetView>
  </sheetViews>
  <sheetFormatPr defaultColWidth="9.140625" defaultRowHeight="15"/>
  <cols>
    <col min="2" max="3" width="11.421875" style="0" customWidth="1"/>
    <col min="4" max="6" width="13.7109375" style="36" customWidth="1"/>
    <col min="7" max="7" width="9.140625" style="0" customWidth="1"/>
  </cols>
  <sheetData>
    <row r="1" spans="1:12" ht="52.5" customHeight="1">
      <c r="A1" s="22"/>
      <c r="B1" s="96" t="s">
        <v>57</v>
      </c>
      <c r="C1" s="97"/>
      <c r="D1" s="97"/>
      <c r="E1" s="97"/>
      <c r="F1" s="98"/>
      <c r="G1" s="22"/>
      <c r="H1" s="22"/>
      <c r="I1" s="22"/>
      <c r="J1" s="22"/>
      <c r="K1" s="22"/>
      <c r="L1" s="22"/>
    </row>
    <row r="2" spans="1:12" ht="22.5" customHeight="1">
      <c r="A2" s="22"/>
      <c r="B2" s="102" t="s">
        <v>13</v>
      </c>
      <c r="C2" s="102" t="s">
        <v>14</v>
      </c>
      <c r="D2" s="99" t="s">
        <v>38</v>
      </c>
      <c r="E2" s="100"/>
      <c r="F2" s="101"/>
      <c r="G2" s="22"/>
      <c r="H2" s="22"/>
      <c r="I2" s="22"/>
      <c r="J2" s="22"/>
      <c r="K2" s="22"/>
      <c r="L2" s="22"/>
    </row>
    <row r="3" spans="1:12" ht="22.5" customHeight="1">
      <c r="A3" s="22"/>
      <c r="B3" s="103"/>
      <c r="C3" s="103"/>
      <c r="D3" s="68" t="s">
        <v>18</v>
      </c>
      <c r="E3" s="68" t="s">
        <v>19</v>
      </c>
      <c r="F3" s="69" t="s">
        <v>20</v>
      </c>
      <c r="G3" s="22"/>
      <c r="H3" s="75" t="s">
        <v>54</v>
      </c>
      <c r="I3" s="76"/>
      <c r="J3" s="77"/>
      <c r="K3" s="22"/>
      <c r="L3" s="22"/>
    </row>
    <row r="4" spans="1:12" ht="21" customHeight="1">
      <c r="A4" s="22"/>
      <c r="B4" s="70">
        <v>1</v>
      </c>
      <c r="C4" s="71" t="s">
        <v>39</v>
      </c>
      <c r="D4" s="72">
        <v>363449.25</v>
      </c>
      <c r="E4" s="72">
        <v>629872.76</v>
      </c>
      <c r="F4" s="72">
        <v>724353.674</v>
      </c>
      <c r="G4" s="22"/>
      <c r="H4" s="78"/>
      <c r="I4" s="79"/>
      <c r="J4" s="80"/>
      <c r="K4" s="22"/>
      <c r="L4" s="22"/>
    </row>
    <row r="5" spans="1:12" ht="21" customHeight="1">
      <c r="A5" s="22"/>
      <c r="B5" s="70">
        <v>2</v>
      </c>
      <c r="C5" s="71" t="s">
        <v>40</v>
      </c>
      <c r="D5" s="72">
        <v>415341.48</v>
      </c>
      <c r="E5" s="72">
        <v>644029.0053554444</v>
      </c>
      <c r="F5" s="72">
        <v>740633.356158761</v>
      </c>
      <c r="G5" s="22"/>
      <c r="H5" s="41">
        <f aca="true" t="shared" si="0" ref="H5:H20">D5/D4-1</f>
        <v>0.14277710024164314</v>
      </c>
      <c r="I5" s="42">
        <f aca="true" t="shared" si="1" ref="I5:I20">E5/E4-1</f>
        <v>0.022474769912965264</v>
      </c>
      <c r="J5" s="43">
        <f aca="true" t="shared" si="2" ref="J5:J20">F5/F4-1</f>
        <v>0.022474769912965042</v>
      </c>
      <c r="K5" s="22"/>
      <c r="L5" s="22"/>
    </row>
    <row r="6" spans="1:12" ht="21" customHeight="1">
      <c r="A6" s="22"/>
      <c r="B6" s="70">
        <v>3</v>
      </c>
      <c r="C6" s="71" t="s">
        <v>41</v>
      </c>
      <c r="D6" s="72">
        <v>425661.56901688187</v>
      </c>
      <c r="E6" s="72">
        <v>659867.9999967649</v>
      </c>
      <c r="F6" s="72">
        <v>758848.1999962797</v>
      </c>
      <c r="G6" s="22"/>
      <c r="H6" s="41">
        <f t="shared" si="0"/>
        <v>0.024847238992074416</v>
      </c>
      <c r="I6" s="42">
        <f t="shared" si="1"/>
        <v>0.02459360449546666</v>
      </c>
      <c r="J6" s="43">
        <f t="shared" si="2"/>
        <v>0.02459360449546666</v>
      </c>
      <c r="K6" s="22"/>
      <c r="L6" s="22"/>
    </row>
    <row r="7" spans="1:12" ht="21" customHeight="1">
      <c r="A7" s="22"/>
      <c r="B7" s="70">
        <v>4</v>
      </c>
      <c r="C7" s="71" t="s">
        <v>42</v>
      </c>
      <c r="D7" s="72">
        <v>435814.498510427</v>
      </c>
      <c r="E7" s="72">
        <v>687100.7867763024</v>
      </c>
      <c r="F7" s="72">
        <v>790165.9047927477</v>
      </c>
      <c r="G7" s="22"/>
      <c r="H7" s="41">
        <f t="shared" si="0"/>
        <v>0.023852116875372698</v>
      </c>
      <c r="I7" s="42">
        <f t="shared" si="1"/>
        <v>0.041270052161448856</v>
      </c>
      <c r="J7" s="43">
        <f t="shared" si="2"/>
        <v>0.041270052161448856</v>
      </c>
      <c r="K7" s="22"/>
      <c r="L7" s="22"/>
    </row>
    <row r="8" spans="1:12" ht="21" customHeight="1">
      <c r="A8" s="22"/>
      <c r="B8" s="70">
        <v>5</v>
      </c>
      <c r="C8" s="71" t="s">
        <v>43</v>
      </c>
      <c r="D8" s="72">
        <v>446126.0675273088</v>
      </c>
      <c r="E8" s="72">
        <v>716726.7884296947</v>
      </c>
      <c r="F8" s="72">
        <v>824235.8066941488</v>
      </c>
      <c r="G8" s="22"/>
      <c r="H8" s="41">
        <f t="shared" si="0"/>
        <v>0.023660454280722165</v>
      </c>
      <c r="I8" s="42">
        <f t="shared" si="1"/>
        <v>0.04311740318678692</v>
      </c>
      <c r="J8" s="43">
        <f t="shared" si="2"/>
        <v>0.04311740318678692</v>
      </c>
      <c r="K8" s="22"/>
      <c r="L8" s="22"/>
    </row>
    <row r="9" spans="1:12" ht="21" customHeight="1">
      <c r="A9" s="22"/>
      <c r="B9" s="70">
        <v>6</v>
      </c>
      <c r="C9" s="71" t="s">
        <v>44</v>
      </c>
      <c r="D9" s="72">
        <v>458499.95034756704</v>
      </c>
      <c r="E9" s="72">
        <v>747859.6639188967</v>
      </c>
      <c r="F9" s="72">
        <v>860038.6135067311</v>
      </c>
      <c r="G9" s="22"/>
      <c r="H9" s="41">
        <f t="shared" si="0"/>
        <v>0.027736291871133023</v>
      </c>
      <c r="I9" s="42">
        <f t="shared" si="1"/>
        <v>0.04343757759830935</v>
      </c>
      <c r="J9" s="43">
        <f t="shared" si="2"/>
        <v>0.043437577598309574</v>
      </c>
      <c r="K9" s="22"/>
      <c r="L9" s="22"/>
    </row>
    <row r="10" spans="1:12" ht="21" customHeight="1">
      <c r="A10" s="22"/>
      <c r="B10" s="70">
        <v>7</v>
      </c>
      <c r="C10" s="71" t="s">
        <v>45</v>
      </c>
      <c r="D10" s="72">
        <v>473887.9841112214</v>
      </c>
      <c r="E10" s="72">
        <v>780444.0000000115</v>
      </c>
      <c r="F10" s="72">
        <v>897510.6000000131</v>
      </c>
      <c r="G10" s="22"/>
      <c r="H10" s="41">
        <f t="shared" si="0"/>
        <v>0.03356169123244057</v>
      </c>
      <c r="I10" s="42">
        <f t="shared" si="1"/>
        <v>0.04357012104432534</v>
      </c>
      <c r="J10" s="43">
        <f t="shared" si="2"/>
        <v>0.04357012104432534</v>
      </c>
      <c r="K10" s="22"/>
      <c r="L10" s="22"/>
    </row>
    <row r="11" spans="1:12" ht="21" customHeight="1">
      <c r="A11" s="22"/>
      <c r="B11" s="70">
        <v>8</v>
      </c>
      <c r="C11" s="71" t="s">
        <v>46</v>
      </c>
      <c r="D11" s="72">
        <v>489276.0178748758</v>
      </c>
      <c r="E11" s="72">
        <v>804828.1693337982</v>
      </c>
      <c r="F11" s="72">
        <v>925552.3947338678</v>
      </c>
      <c r="G11" s="22"/>
      <c r="H11" s="41">
        <f t="shared" si="0"/>
        <v>0.03247188002142476</v>
      </c>
      <c r="I11" s="42">
        <f t="shared" si="1"/>
        <v>0.031243970526759535</v>
      </c>
      <c r="J11" s="43">
        <f t="shared" si="2"/>
        <v>0.031243970526759535</v>
      </c>
      <c r="K11" s="22"/>
      <c r="L11" s="22"/>
    </row>
    <row r="12" spans="1:12" ht="21" customHeight="1">
      <c r="A12" s="22"/>
      <c r="B12" s="70">
        <v>9</v>
      </c>
      <c r="C12" s="71" t="s">
        <v>47</v>
      </c>
      <c r="D12" s="72">
        <v>504664.0516385303</v>
      </c>
      <c r="E12" s="72">
        <v>828235.51117067</v>
      </c>
      <c r="F12" s="72">
        <v>952470.8378462705</v>
      </c>
      <c r="G12" s="22"/>
      <c r="H12" s="41">
        <f t="shared" si="0"/>
        <v>0.03145061928539006</v>
      </c>
      <c r="I12" s="42">
        <f t="shared" si="1"/>
        <v>0.029083651304411262</v>
      </c>
      <c r="J12" s="43">
        <f t="shared" si="2"/>
        <v>0.029083651304411262</v>
      </c>
      <c r="K12" s="22"/>
      <c r="L12" s="22"/>
    </row>
    <row r="13" spans="1:12" ht="21" customHeight="1">
      <c r="A13" s="22"/>
      <c r="B13" s="70">
        <v>10</v>
      </c>
      <c r="C13" s="71" t="s">
        <v>48</v>
      </c>
      <c r="D13" s="72">
        <v>520052.0854021847</v>
      </c>
      <c r="E13" s="72">
        <v>852343.7262581199</v>
      </c>
      <c r="F13" s="72">
        <v>980195.2851968379</v>
      </c>
      <c r="G13" s="22"/>
      <c r="H13" s="41">
        <f t="shared" si="0"/>
        <v>0.030491638375455876</v>
      </c>
      <c r="I13" s="42">
        <f t="shared" si="1"/>
        <v>0.029107922519977514</v>
      </c>
      <c r="J13" s="43">
        <f t="shared" si="2"/>
        <v>0.029107922519977514</v>
      </c>
      <c r="K13" s="22"/>
      <c r="L13" s="22"/>
    </row>
    <row r="14" spans="1:12" ht="21" customHeight="1">
      <c r="A14" s="22"/>
      <c r="B14" s="70">
        <v>11</v>
      </c>
      <c r="C14" s="71" t="s">
        <v>49</v>
      </c>
      <c r="D14" s="72">
        <v>533377.8053624628</v>
      </c>
      <c r="E14" s="72">
        <v>877181.6552170138</v>
      </c>
      <c r="F14" s="72">
        <v>1008758.9034995658</v>
      </c>
      <c r="G14" s="22"/>
      <c r="H14" s="41">
        <f t="shared" si="0"/>
        <v>0.02562381794887436</v>
      </c>
      <c r="I14" s="42">
        <f t="shared" si="1"/>
        <v>0.02914074239501363</v>
      </c>
      <c r="J14" s="43">
        <f t="shared" si="2"/>
        <v>0.02914074239501363</v>
      </c>
      <c r="K14" s="22"/>
      <c r="L14" s="22"/>
    </row>
    <row r="15" spans="1:12" ht="21" customHeight="1">
      <c r="A15" s="22"/>
      <c r="B15" s="70">
        <v>12</v>
      </c>
      <c r="C15" s="71" t="s">
        <v>50</v>
      </c>
      <c r="D15" s="72">
        <v>546862.1648460776</v>
      </c>
      <c r="E15" s="72">
        <v>902854.3254468702</v>
      </c>
      <c r="F15" s="72">
        <v>1038282.4742639007</v>
      </c>
      <c r="G15" s="22"/>
      <c r="H15" s="41">
        <f t="shared" si="0"/>
        <v>0.025281065968711047</v>
      </c>
      <c r="I15" s="42">
        <f t="shared" si="1"/>
        <v>0.029267221991213344</v>
      </c>
      <c r="J15" s="43">
        <f t="shared" si="2"/>
        <v>0.029267221991213566</v>
      </c>
      <c r="K15" s="22"/>
      <c r="L15" s="22"/>
    </row>
    <row r="16" spans="1:12" ht="21" customHeight="1">
      <c r="A16" s="22"/>
      <c r="B16" s="70">
        <v>13</v>
      </c>
      <c r="C16" s="71" t="s">
        <v>51</v>
      </c>
      <c r="D16" s="72">
        <v>560187.8848063555</v>
      </c>
      <c r="E16" s="72">
        <v>930331.672</v>
      </c>
      <c r="F16" s="72">
        <v>1069881.4227999998</v>
      </c>
      <c r="G16" s="22"/>
      <c r="H16" s="41">
        <f t="shared" si="0"/>
        <v>0.024367602692039636</v>
      </c>
      <c r="I16" s="42">
        <f t="shared" si="1"/>
        <v>0.030433864886818762</v>
      </c>
      <c r="J16" s="43">
        <f t="shared" si="2"/>
        <v>0.03043386488681854</v>
      </c>
      <c r="K16" s="22"/>
      <c r="L16" s="22"/>
    </row>
    <row r="17" spans="1:12" ht="21" customHeight="1">
      <c r="A17" s="22"/>
      <c r="B17" s="70">
        <v>14</v>
      </c>
      <c r="C17" s="71" t="s">
        <v>52</v>
      </c>
      <c r="D17" s="72">
        <v>573513.6047666336</v>
      </c>
      <c r="E17" s="72">
        <v>958555.2282328275</v>
      </c>
      <c r="F17" s="72">
        <v>1102338.5124677515</v>
      </c>
      <c r="G17" s="22"/>
      <c r="H17" s="41">
        <f t="shared" si="0"/>
        <v>0.02378794743996382</v>
      </c>
      <c r="I17" s="42">
        <f t="shared" si="1"/>
        <v>0.030337090612161166</v>
      </c>
      <c r="J17" s="43">
        <f t="shared" si="2"/>
        <v>0.030337090612161388</v>
      </c>
      <c r="K17" s="22"/>
      <c r="L17" s="22"/>
    </row>
    <row r="18" spans="1:12" ht="21" customHeight="1">
      <c r="A18" s="22"/>
      <c r="B18" s="70">
        <v>15</v>
      </c>
      <c r="C18" s="71" t="s">
        <v>53</v>
      </c>
      <c r="D18" s="72">
        <v>586852.0158887785</v>
      </c>
      <c r="E18" s="72">
        <v>987738.649130395</v>
      </c>
      <c r="F18" s="72">
        <v>1135899.4464999542</v>
      </c>
      <c r="G18" s="22"/>
      <c r="H18" s="41">
        <f t="shared" si="0"/>
        <v>0.023257357822527025</v>
      </c>
      <c r="I18" s="42">
        <f t="shared" si="1"/>
        <v>0.030445215922894064</v>
      </c>
      <c r="J18" s="43">
        <f t="shared" si="2"/>
        <v>0.030445215922894286</v>
      </c>
      <c r="K18" s="22"/>
      <c r="L18" s="22"/>
    </row>
    <row r="19" spans="1:12" ht="21" customHeight="1">
      <c r="A19" s="22"/>
      <c r="B19" s="70">
        <v>16</v>
      </c>
      <c r="C19" s="71" t="s">
        <v>36</v>
      </c>
      <c r="D19" s="72">
        <v>600204.7045680238</v>
      </c>
      <c r="E19" s="72">
        <v>1017781.0460346285</v>
      </c>
      <c r="F19" s="72">
        <v>1170448.2029398228</v>
      </c>
      <c r="G19" s="22"/>
      <c r="H19" s="41">
        <f t="shared" si="0"/>
        <v>0.02275307627430201</v>
      </c>
      <c r="I19" s="42">
        <f t="shared" si="1"/>
        <v>0.030415329936398505</v>
      </c>
      <c r="J19" s="43">
        <f t="shared" si="2"/>
        <v>0.030415329936398505</v>
      </c>
      <c r="K19" s="22"/>
      <c r="L19" s="22"/>
    </row>
    <row r="20" spans="1:12" ht="21" customHeight="1">
      <c r="A20" s="22"/>
      <c r="B20" s="70">
        <v>17</v>
      </c>
      <c r="C20" s="71" t="s">
        <v>37</v>
      </c>
      <c r="D20" s="72">
        <v>613558.9796425025</v>
      </c>
      <c r="E20" s="72">
        <v>1048752.9042215198</v>
      </c>
      <c r="F20" s="72">
        <v>1206065.8398547478</v>
      </c>
      <c r="G20" s="22"/>
      <c r="H20" s="41">
        <f t="shared" si="0"/>
        <v>0.022249534155334594</v>
      </c>
      <c r="I20" s="42">
        <f t="shared" si="1"/>
        <v>0.030430767312439766</v>
      </c>
      <c r="J20" s="43">
        <f t="shared" si="2"/>
        <v>0.030430767312439766</v>
      </c>
      <c r="K20" s="22"/>
      <c r="L20" s="22"/>
    </row>
    <row r="21" spans="1:12" ht="15">
      <c r="A21" s="22"/>
      <c r="B21" s="22"/>
      <c r="C21" s="22"/>
      <c r="D21" s="22"/>
      <c r="E21" s="22"/>
      <c r="F21" s="22"/>
      <c r="G21" s="44"/>
      <c r="H21" s="31"/>
      <c r="I21" s="31"/>
      <c r="J21" s="31"/>
      <c r="K21" s="22"/>
      <c r="L21" s="22"/>
    </row>
    <row r="22" spans="1:12" ht="15">
      <c r="A22" s="22"/>
      <c r="B22" s="22"/>
      <c r="C22" s="22"/>
      <c r="D22" s="22"/>
      <c r="E22" s="22"/>
      <c r="F22" s="22"/>
      <c r="G22" s="44"/>
      <c r="H22" s="44"/>
      <c r="I22" s="44"/>
      <c r="J22" s="44"/>
      <c r="K22" s="22"/>
      <c r="L22" s="22"/>
    </row>
    <row r="23" spans="1:12" ht="15">
      <c r="A23" s="22"/>
      <c r="B23" s="22"/>
      <c r="C23" s="22"/>
      <c r="D23" s="22"/>
      <c r="E23" s="22"/>
      <c r="F23" s="22"/>
      <c r="G23" s="44"/>
      <c r="H23" s="44"/>
      <c r="I23" s="44"/>
      <c r="J23" s="44"/>
      <c r="K23" s="22"/>
      <c r="L23" s="22"/>
    </row>
    <row r="24" spans="1:12" ht="15">
      <c r="A24" s="22"/>
      <c r="B24" s="22"/>
      <c r="C24" s="22"/>
      <c r="D24" s="22"/>
      <c r="E24" s="22"/>
      <c r="F24" s="22"/>
      <c r="G24" s="44"/>
      <c r="H24" s="44"/>
      <c r="I24" s="44"/>
      <c r="J24" s="44"/>
      <c r="K24" s="22"/>
      <c r="L24" s="22"/>
    </row>
    <row r="25" spans="1:12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sheetProtection/>
  <mergeCells count="5">
    <mergeCell ref="H3:J4"/>
    <mergeCell ref="B1:F1"/>
    <mergeCell ref="D2:F2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18" sqref="I18"/>
    </sheetView>
  </sheetViews>
  <sheetFormatPr defaultColWidth="9.140625" defaultRowHeight="15"/>
  <cols>
    <col min="2" max="3" width="10.421875" style="0" customWidth="1"/>
    <col min="4" max="6" width="14.57421875" style="0" customWidth="1"/>
    <col min="7" max="7" width="8.8515625" style="0" customWidth="1"/>
  </cols>
  <sheetData>
    <row r="1" spans="1:13" ht="51.75" customHeight="1">
      <c r="A1" s="22"/>
      <c r="B1" s="96" t="s">
        <v>56</v>
      </c>
      <c r="C1" s="97"/>
      <c r="D1" s="97"/>
      <c r="E1" s="97"/>
      <c r="F1" s="98"/>
      <c r="G1" s="22"/>
      <c r="H1" s="22"/>
      <c r="I1" s="22"/>
      <c r="J1" s="22"/>
      <c r="K1" s="22"/>
      <c r="L1" s="22"/>
      <c r="M1" s="22"/>
    </row>
    <row r="2" spans="1:13" ht="21" customHeight="1">
      <c r="A2" s="22"/>
      <c r="B2" s="104" t="s">
        <v>13</v>
      </c>
      <c r="C2" s="104" t="s">
        <v>14</v>
      </c>
      <c r="D2" s="107" t="s">
        <v>38</v>
      </c>
      <c r="E2" s="107"/>
      <c r="F2" s="107"/>
      <c r="G2" s="22"/>
      <c r="H2" s="22"/>
      <c r="I2" s="22"/>
      <c r="J2" s="22"/>
      <c r="K2" s="22"/>
      <c r="L2" s="22"/>
      <c r="M2" s="22"/>
    </row>
    <row r="3" spans="1:13" ht="21" customHeight="1">
      <c r="A3" s="22"/>
      <c r="B3" s="105"/>
      <c r="C3" s="106"/>
      <c r="D3" s="48" t="s">
        <v>18</v>
      </c>
      <c r="E3" s="50" t="s">
        <v>19</v>
      </c>
      <c r="F3" s="49" t="s">
        <v>20</v>
      </c>
      <c r="G3" s="22"/>
      <c r="H3" s="75" t="s">
        <v>54</v>
      </c>
      <c r="I3" s="76"/>
      <c r="J3" s="77"/>
      <c r="K3" s="22"/>
      <c r="L3" s="22"/>
      <c r="M3" s="22"/>
    </row>
    <row r="4" spans="1:13" ht="21" customHeight="1">
      <c r="A4" s="22"/>
      <c r="B4" s="39">
        <v>1</v>
      </c>
      <c r="C4" s="40" t="s">
        <v>39</v>
      </c>
      <c r="D4" s="73">
        <v>622959.45</v>
      </c>
      <c r="E4" s="73">
        <v>1049999.384</v>
      </c>
      <c r="F4" s="73">
        <v>1207499.2915999999</v>
      </c>
      <c r="G4" s="22"/>
      <c r="H4" s="78"/>
      <c r="I4" s="79"/>
      <c r="J4" s="80"/>
      <c r="K4" s="22"/>
      <c r="L4" s="22"/>
      <c r="M4" s="22"/>
    </row>
    <row r="5" spans="1:13" ht="21" customHeight="1">
      <c r="A5" s="22"/>
      <c r="B5" s="39">
        <v>2</v>
      </c>
      <c r="C5" s="40" t="s">
        <v>40</v>
      </c>
      <c r="D5" s="73">
        <v>783793.032</v>
      </c>
      <c r="E5" s="73">
        <v>1082770.6182085108</v>
      </c>
      <c r="F5" s="73">
        <v>1245186.2109397873</v>
      </c>
      <c r="G5" s="22"/>
      <c r="H5" s="41">
        <f aca="true" t="shared" si="0" ref="H5:H20">D5/D4-1</f>
        <v>0.25817664697116327</v>
      </c>
      <c r="I5" s="42">
        <f aca="true" t="shared" si="1" ref="I5:I20">E5/E4-1</f>
        <v>0.03121071755648841</v>
      </c>
      <c r="J5" s="43">
        <f aca="true" t="shared" si="2" ref="J5:J20">F5/F4-1</f>
        <v>0.03121071755648841</v>
      </c>
      <c r="K5" s="22"/>
      <c r="L5" s="22"/>
      <c r="M5" s="22"/>
    </row>
    <row r="6" spans="1:13" ht="21" customHeight="1">
      <c r="A6" s="22"/>
      <c r="B6" s="39">
        <v>3</v>
      </c>
      <c r="C6" s="40" t="s">
        <v>41</v>
      </c>
      <c r="D6" s="73">
        <v>803281.3346573983</v>
      </c>
      <c r="E6" s="73">
        <v>1116943.1999890008</v>
      </c>
      <c r="F6" s="73">
        <v>1284484.6799873507</v>
      </c>
      <c r="G6" s="22"/>
      <c r="H6" s="41">
        <f t="shared" si="0"/>
        <v>0.024864092766517798</v>
      </c>
      <c r="I6" s="42">
        <f t="shared" si="1"/>
        <v>0.031560314997307604</v>
      </c>
      <c r="J6" s="43">
        <f t="shared" si="2"/>
        <v>0.03156031499730738</v>
      </c>
      <c r="K6" s="22"/>
      <c r="L6" s="22"/>
      <c r="M6" s="22"/>
    </row>
    <row r="7" spans="1:13" ht="21" customHeight="1">
      <c r="A7" s="22"/>
      <c r="B7" s="39">
        <v>4</v>
      </c>
      <c r="C7" s="40" t="s">
        <v>42</v>
      </c>
      <c r="D7" s="73">
        <v>822441.2949354518</v>
      </c>
      <c r="E7" s="73">
        <v>1187454.6750394283</v>
      </c>
      <c r="F7" s="73">
        <v>1365572.8762953423</v>
      </c>
      <c r="G7" s="22"/>
      <c r="H7" s="41">
        <f t="shared" si="0"/>
        <v>0.023852116875372475</v>
      </c>
      <c r="I7" s="42">
        <f t="shared" si="1"/>
        <v>0.06312897115190985</v>
      </c>
      <c r="J7" s="43">
        <f t="shared" si="2"/>
        <v>0.06312897115190985</v>
      </c>
      <c r="K7" s="22"/>
      <c r="L7" s="22"/>
      <c r="M7" s="22"/>
    </row>
    <row r="8" spans="1:13" ht="21" customHeight="1">
      <c r="A8" s="22"/>
      <c r="B8" s="39">
        <v>5</v>
      </c>
      <c r="C8" s="40" t="s">
        <v>43</v>
      </c>
      <c r="D8" s="73">
        <v>841900.62959285</v>
      </c>
      <c r="E8" s="73">
        <v>1262743.080660962</v>
      </c>
      <c r="F8" s="73">
        <v>1452154.5427601063</v>
      </c>
      <c r="G8" s="22"/>
      <c r="H8" s="41">
        <f t="shared" si="0"/>
        <v>0.023660454280722165</v>
      </c>
      <c r="I8" s="42">
        <f t="shared" si="1"/>
        <v>0.06340318262592537</v>
      </c>
      <c r="J8" s="43">
        <f t="shared" si="2"/>
        <v>0.06340318262592537</v>
      </c>
      <c r="K8" s="22"/>
      <c r="L8" s="22"/>
      <c r="M8" s="22"/>
    </row>
    <row r="9" spans="1:13" ht="21" customHeight="1">
      <c r="A9" s="22"/>
      <c r="B9" s="39">
        <v>6</v>
      </c>
      <c r="C9" s="40" t="s">
        <v>44</v>
      </c>
      <c r="D9" s="73">
        <v>865251.8311817279</v>
      </c>
      <c r="E9" s="73">
        <v>1342914.8573242486</v>
      </c>
      <c r="F9" s="73">
        <v>1544352.085922886</v>
      </c>
      <c r="G9" s="22"/>
      <c r="H9" s="41">
        <f t="shared" si="0"/>
        <v>0.027736291871133023</v>
      </c>
      <c r="I9" s="42">
        <f t="shared" si="1"/>
        <v>0.06349017301391346</v>
      </c>
      <c r="J9" s="43">
        <f t="shared" si="2"/>
        <v>0.06349017301391346</v>
      </c>
      <c r="K9" s="22"/>
      <c r="L9" s="22"/>
      <c r="M9" s="22"/>
    </row>
    <row r="10" spans="1:13" ht="21" customHeight="1">
      <c r="A10" s="22"/>
      <c r="B10" s="39">
        <v>7</v>
      </c>
      <c r="C10" s="40" t="s">
        <v>45</v>
      </c>
      <c r="D10" s="73">
        <v>894291.1459781528</v>
      </c>
      <c r="E10" s="73">
        <v>1428261.6000000392</v>
      </c>
      <c r="F10" s="73">
        <v>1642500.840000045</v>
      </c>
      <c r="G10" s="22"/>
      <c r="H10" s="41">
        <f t="shared" si="0"/>
        <v>0.03356169123244035</v>
      </c>
      <c r="I10" s="42">
        <f t="shared" si="1"/>
        <v>0.0635533535207462</v>
      </c>
      <c r="J10" s="43">
        <f t="shared" si="2"/>
        <v>0.0635533535207462</v>
      </c>
      <c r="K10" s="22"/>
      <c r="L10" s="22"/>
      <c r="M10" s="22"/>
    </row>
    <row r="11" spans="1:13" ht="21" customHeight="1">
      <c r="A11" s="22"/>
      <c r="B11" s="39">
        <v>8</v>
      </c>
      <c r="C11" s="40" t="s">
        <v>46</v>
      </c>
      <c r="D11" s="73">
        <v>923330.4607745778</v>
      </c>
      <c r="E11" s="73">
        <v>1485487.775734914</v>
      </c>
      <c r="F11" s="73">
        <v>1708310.942095151</v>
      </c>
      <c r="G11" s="22"/>
      <c r="H11" s="41">
        <f t="shared" si="0"/>
        <v>0.03247188002142476</v>
      </c>
      <c r="I11" s="42">
        <f t="shared" si="1"/>
        <v>0.04006701274813618</v>
      </c>
      <c r="J11" s="43">
        <f t="shared" si="2"/>
        <v>0.040067012748135955</v>
      </c>
      <c r="K11" s="22"/>
      <c r="L11" s="22"/>
      <c r="M11" s="22"/>
    </row>
    <row r="12" spans="1:13" ht="21" customHeight="1">
      <c r="A12" s="22"/>
      <c r="B12" s="39">
        <v>9</v>
      </c>
      <c r="C12" s="40" t="s">
        <v>47</v>
      </c>
      <c r="D12" s="73">
        <v>952369.7755710029</v>
      </c>
      <c r="E12" s="73">
        <v>1544672.7379802782</v>
      </c>
      <c r="F12" s="73">
        <v>1776373.6486773198</v>
      </c>
      <c r="G12" s="22"/>
      <c r="H12" s="41">
        <f t="shared" si="0"/>
        <v>0.03145061928539006</v>
      </c>
      <c r="I12" s="42">
        <f t="shared" si="1"/>
        <v>0.03984210655391207</v>
      </c>
      <c r="J12" s="43">
        <f t="shared" si="2"/>
        <v>0.03984210655391207</v>
      </c>
      <c r="K12" s="22"/>
      <c r="L12" s="22"/>
      <c r="M12" s="22"/>
    </row>
    <row r="13" spans="1:13" ht="21" customHeight="1">
      <c r="A13" s="22"/>
      <c r="B13" s="39">
        <v>10</v>
      </c>
      <c r="C13" s="40" t="s">
        <v>48</v>
      </c>
      <c r="D13" s="73">
        <v>981409.0903674279</v>
      </c>
      <c r="E13" s="73">
        <v>1606240.6692776077</v>
      </c>
      <c r="F13" s="73">
        <v>1847176.7696692487</v>
      </c>
      <c r="G13" s="22"/>
      <c r="H13" s="41">
        <f t="shared" si="0"/>
        <v>0.030491638375455876</v>
      </c>
      <c r="I13" s="42">
        <f t="shared" si="1"/>
        <v>0.03985823649469733</v>
      </c>
      <c r="J13" s="43">
        <f t="shared" si="2"/>
        <v>0.03985823649469733</v>
      </c>
      <c r="K13" s="22"/>
      <c r="L13" s="22"/>
      <c r="M13" s="22"/>
    </row>
    <row r="14" spans="1:13" ht="21" customHeight="1">
      <c r="A14" s="22"/>
      <c r="B14" s="39">
        <v>11</v>
      </c>
      <c r="C14" s="40" t="s">
        <v>49</v>
      </c>
      <c r="D14" s="73">
        <v>1006556.5382323733</v>
      </c>
      <c r="E14" s="73">
        <v>1670289.6277378467</v>
      </c>
      <c r="F14" s="73">
        <v>1920833.0718985235</v>
      </c>
      <c r="G14" s="22"/>
      <c r="H14" s="41">
        <f t="shared" si="0"/>
        <v>0.02562381794887436</v>
      </c>
      <c r="I14" s="42">
        <f t="shared" si="1"/>
        <v>0.039875069586579714</v>
      </c>
      <c r="J14" s="43">
        <f t="shared" si="2"/>
        <v>0.039875069586579714</v>
      </c>
      <c r="K14" s="22"/>
      <c r="L14" s="22"/>
      <c r="M14" s="22"/>
    </row>
    <row r="15" spans="1:13" ht="21" customHeight="1">
      <c r="A15" s="22"/>
      <c r="B15" s="39">
        <v>12</v>
      </c>
      <c r="C15" s="40" t="s">
        <v>50</v>
      </c>
      <c r="D15" s="73">
        <v>1032003.3604766636</v>
      </c>
      <c r="E15" s="73">
        <v>1736936.7065193583</v>
      </c>
      <c r="F15" s="73">
        <v>1997477.2124972618</v>
      </c>
      <c r="G15" s="22"/>
      <c r="H15" s="41">
        <f t="shared" si="0"/>
        <v>0.02528106596871127</v>
      </c>
      <c r="I15" s="42">
        <f t="shared" si="1"/>
        <v>0.03990151029781286</v>
      </c>
      <c r="J15" s="43">
        <f t="shared" si="2"/>
        <v>0.03990151029781286</v>
      </c>
      <c r="K15" s="22"/>
      <c r="L15" s="22"/>
      <c r="M15" s="22"/>
    </row>
    <row r="16" spans="1:13" ht="21" customHeight="1">
      <c r="A16" s="22"/>
      <c r="B16" s="39">
        <v>13</v>
      </c>
      <c r="C16" s="40" t="s">
        <v>51</v>
      </c>
      <c r="D16" s="73">
        <v>1057150.8083416086</v>
      </c>
      <c r="E16" s="73">
        <v>1806599.6848000002</v>
      </c>
      <c r="F16" s="73">
        <v>2077589.63752</v>
      </c>
      <c r="G16" s="22"/>
      <c r="H16" s="41">
        <f t="shared" si="0"/>
        <v>0.024367602692039636</v>
      </c>
      <c r="I16" s="42">
        <f t="shared" si="1"/>
        <v>0.04010680298203795</v>
      </c>
      <c r="J16" s="43">
        <f t="shared" si="2"/>
        <v>0.04010680298203817</v>
      </c>
      <c r="K16" s="22"/>
      <c r="L16" s="22"/>
      <c r="M16" s="22"/>
    </row>
    <row r="17" spans="1:13" ht="21" customHeight="1">
      <c r="A17" s="22"/>
      <c r="B17" s="39">
        <v>14</v>
      </c>
      <c r="C17" s="40" t="s">
        <v>52</v>
      </c>
      <c r="D17" s="73">
        <v>1082298.2562065541</v>
      </c>
      <c r="E17" s="73">
        <v>1878799.7759916135</v>
      </c>
      <c r="F17" s="73">
        <v>2160619.7423903556</v>
      </c>
      <c r="G17" s="22"/>
      <c r="H17" s="41">
        <f t="shared" si="0"/>
        <v>0.02378794743996382</v>
      </c>
      <c r="I17" s="42">
        <f t="shared" si="1"/>
        <v>0.039964631788146354</v>
      </c>
      <c r="J17" s="43">
        <f t="shared" si="2"/>
        <v>0.039964631788146354</v>
      </c>
      <c r="K17" s="22"/>
      <c r="L17" s="22"/>
      <c r="M17" s="22"/>
    </row>
    <row r="18" spans="1:13" ht="21" customHeight="1">
      <c r="A18" s="22"/>
      <c r="B18" s="39">
        <v>15</v>
      </c>
      <c r="C18" s="40" t="s">
        <v>53</v>
      </c>
      <c r="D18" s="73">
        <v>1107469.654021847</v>
      </c>
      <c r="E18" s="73">
        <v>1954059.407043343</v>
      </c>
      <c r="F18" s="73">
        <v>2247168.3180998443</v>
      </c>
      <c r="G18" s="22"/>
      <c r="H18" s="41">
        <f t="shared" si="0"/>
        <v>0.023257357822527025</v>
      </c>
      <c r="I18" s="42">
        <f t="shared" si="1"/>
        <v>0.04005729190169194</v>
      </c>
      <c r="J18" s="43">
        <f t="shared" si="2"/>
        <v>0.04005729190169194</v>
      </c>
      <c r="K18" s="22"/>
      <c r="L18" s="22"/>
      <c r="M18" s="22"/>
    </row>
    <row r="19" spans="1:13" ht="21" customHeight="1">
      <c r="A19" s="22"/>
      <c r="B19" s="39">
        <v>16</v>
      </c>
      <c r="C19" s="40" t="s">
        <v>36</v>
      </c>
      <c r="D19" s="73">
        <v>1132667.995531281</v>
      </c>
      <c r="E19" s="73">
        <v>2032347.556517737</v>
      </c>
      <c r="F19" s="73">
        <v>2337199.6899953973</v>
      </c>
      <c r="G19" s="22"/>
      <c r="H19" s="41">
        <f t="shared" si="0"/>
        <v>0.02275307627430201</v>
      </c>
      <c r="I19" s="42">
        <f t="shared" si="1"/>
        <v>0.040064365081331266</v>
      </c>
      <c r="J19" s="43">
        <f t="shared" si="2"/>
        <v>0.040064365081331266</v>
      </c>
      <c r="K19" s="22"/>
      <c r="L19" s="22"/>
      <c r="M19" s="22"/>
    </row>
    <row r="20" spans="1:13" ht="21" customHeight="1">
      <c r="A20" s="22"/>
      <c r="B20" s="39">
        <v>17</v>
      </c>
      <c r="C20" s="40" t="s">
        <v>37</v>
      </c>
      <c r="D20" s="73">
        <v>1157869.3307845085</v>
      </c>
      <c r="E20" s="73">
        <v>2113795.8743531676</v>
      </c>
      <c r="F20" s="73">
        <v>2430865.2555061425</v>
      </c>
      <c r="G20" s="22"/>
      <c r="H20" s="41">
        <f t="shared" si="0"/>
        <v>0.022249534155334594</v>
      </c>
      <c r="I20" s="42">
        <f t="shared" si="1"/>
        <v>0.04007597892113779</v>
      </c>
      <c r="J20" s="43">
        <f t="shared" si="2"/>
        <v>0.04007597892113779</v>
      </c>
      <c r="K20" s="22"/>
      <c r="L20" s="22"/>
      <c r="M20" s="22"/>
    </row>
    <row r="21" spans="1:13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</sheetData>
  <sheetProtection/>
  <mergeCells count="5">
    <mergeCell ref="B1:F1"/>
    <mergeCell ref="B2:B3"/>
    <mergeCell ref="C2:C3"/>
    <mergeCell ref="D2:F2"/>
    <mergeCell ref="H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2" max="3" width="10.28125" style="0" customWidth="1"/>
    <col min="4" max="6" width="14.8515625" style="0" customWidth="1"/>
    <col min="7" max="7" width="8.421875" style="0" customWidth="1"/>
    <col min="12" max="13" width="19.00390625" style="0" customWidth="1"/>
    <col min="15" max="16" width="17.140625" style="0" customWidth="1"/>
  </cols>
  <sheetData>
    <row r="1" spans="1:13" ht="54" customHeight="1">
      <c r="A1" s="22"/>
      <c r="B1" s="96" t="s">
        <v>55</v>
      </c>
      <c r="C1" s="97"/>
      <c r="D1" s="97"/>
      <c r="E1" s="97"/>
      <c r="F1" s="98"/>
      <c r="G1" s="22"/>
      <c r="H1" s="22"/>
      <c r="I1" s="22"/>
      <c r="J1" s="22"/>
      <c r="K1" s="22"/>
      <c r="L1" s="22"/>
      <c r="M1" s="22"/>
    </row>
    <row r="2" spans="1:19" ht="22.5" customHeight="1">
      <c r="A2" s="22"/>
      <c r="B2" s="104" t="s">
        <v>13</v>
      </c>
      <c r="C2" s="104" t="s">
        <v>14</v>
      </c>
      <c r="D2" s="108" t="s">
        <v>38</v>
      </c>
      <c r="E2" s="109"/>
      <c r="F2" s="110"/>
      <c r="G2" s="22"/>
      <c r="H2" s="22"/>
      <c r="I2" s="22"/>
      <c r="J2" s="22"/>
      <c r="K2" s="22"/>
      <c r="L2" s="51"/>
      <c r="M2" s="51"/>
      <c r="N2" s="52"/>
      <c r="O2" s="52"/>
      <c r="P2" s="52"/>
      <c r="Q2" s="52"/>
      <c r="R2" s="52"/>
      <c r="S2" s="52"/>
    </row>
    <row r="3" spans="1:19" ht="22.5" customHeight="1">
      <c r="A3" s="22"/>
      <c r="B3" s="105"/>
      <c r="C3" s="105"/>
      <c r="D3" s="37" t="s">
        <v>18</v>
      </c>
      <c r="E3" s="37" t="s">
        <v>19</v>
      </c>
      <c r="F3" s="38" t="s">
        <v>20</v>
      </c>
      <c r="G3" s="22"/>
      <c r="H3" s="75" t="s">
        <v>54</v>
      </c>
      <c r="I3" s="76"/>
      <c r="J3" s="77"/>
      <c r="K3" s="22"/>
      <c r="L3" s="51"/>
      <c r="M3" s="51"/>
      <c r="N3" s="52"/>
      <c r="O3" s="52"/>
      <c r="P3" s="52"/>
      <c r="Q3" s="52"/>
      <c r="R3" s="52"/>
      <c r="S3" s="52"/>
    </row>
    <row r="4" spans="1:19" ht="22.5" customHeight="1">
      <c r="A4" s="22"/>
      <c r="B4" s="39">
        <v>1</v>
      </c>
      <c r="C4" s="40" t="s">
        <v>39</v>
      </c>
      <c r="D4" s="73">
        <v>687837</v>
      </c>
      <c r="E4" s="73">
        <v>1155031.04</v>
      </c>
      <c r="F4" s="74">
        <v>1328285.696</v>
      </c>
      <c r="G4" s="22"/>
      <c r="H4" s="78"/>
      <c r="I4" s="79"/>
      <c r="J4" s="80"/>
      <c r="K4" s="22"/>
      <c r="L4" s="53"/>
      <c r="M4" s="53"/>
      <c r="N4" s="52"/>
      <c r="O4" s="53"/>
      <c r="P4" s="53"/>
      <c r="Q4" s="52"/>
      <c r="R4" s="52"/>
      <c r="S4" s="52"/>
    </row>
    <row r="5" spans="1:19" ht="22.5" customHeight="1">
      <c r="A5" s="22"/>
      <c r="B5" s="39">
        <v>2</v>
      </c>
      <c r="C5" s="40" t="s">
        <v>40</v>
      </c>
      <c r="D5" s="73">
        <v>875905.92</v>
      </c>
      <c r="E5" s="73">
        <v>1192456.0214217776</v>
      </c>
      <c r="F5" s="74">
        <v>1371324.424635044</v>
      </c>
      <c r="G5" s="22"/>
      <c r="H5" s="41">
        <f aca="true" t="shared" si="0" ref="H5:H20">D5/D4-1</f>
        <v>0.27342076683865524</v>
      </c>
      <c r="I5" s="42">
        <f aca="true" t="shared" si="1" ref="I5:I20">E5/E4-1</f>
        <v>0.032401710539119</v>
      </c>
      <c r="J5" s="43">
        <f aca="true" t="shared" si="2" ref="J5:J20">F5/F4-1</f>
        <v>0.032401710539119</v>
      </c>
      <c r="K5" s="22"/>
      <c r="L5" s="53"/>
      <c r="M5" s="53"/>
      <c r="N5" s="52"/>
      <c r="O5" s="53"/>
      <c r="P5" s="53"/>
      <c r="Q5" s="52"/>
      <c r="R5" s="52"/>
      <c r="S5" s="52"/>
    </row>
    <row r="6" spans="1:19" ht="22.5" customHeight="1">
      <c r="A6" s="22"/>
      <c r="B6" s="39">
        <v>3</v>
      </c>
      <c r="C6" s="40" t="s">
        <v>41</v>
      </c>
      <c r="D6" s="73">
        <v>897686.2760675274</v>
      </c>
      <c r="E6" s="73">
        <v>1231211.9999870597</v>
      </c>
      <c r="F6" s="74">
        <v>1415893.7999851187</v>
      </c>
      <c r="G6" s="22"/>
      <c r="H6" s="41">
        <f t="shared" si="0"/>
        <v>0.024866090718427047</v>
      </c>
      <c r="I6" s="42">
        <f t="shared" si="1"/>
        <v>0.032500970995201106</v>
      </c>
      <c r="J6" s="43">
        <f t="shared" si="2"/>
        <v>0.03250097099520133</v>
      </c>
      <c r="K6" s="22"/>
      <c r="L6" s="53"/>
      <c r="M6" s="53"/>
      <c r="N6" s="52"/>
      <c r="O6" s="53"/>
      <c r="P6" s="53"/>
      <c r="Q6" s="52"/>
      <c r="R6" s="52"/>
      <c r="S6" s="52"/>
    </row>
    <row r="7" spans="1:19" ht="22.5" customHeight="1">
      <c r="A7" s="22"/>
      <c r="B7" s="39">
        <v>4</v>
      </c>
      <c r="C7" s="40" t="s">
        <v>42</v>
      </c>
      <c r="D7" s="73">
        <v>919097.9940417081</v>
      </c>
      <c r="E7" s="73">
        <v>1312543.1471052098</v>
      </c>
      <c r="F7" s="74">
        <v>1509424.619170991</v>
      </c>
      <c r="G7" s="22"/>
      <c r="H7" s="41">
        <f t="shared" si="0"/>
        <v>0.023852116875372698</v>
      </c>
      <c r="I7" s="42">
        <f t="shared" si="1"/>
        <v>0.06605779274325196</v>
      </c>
      <c r="J7" s="43">
        <f t="shared" si="2"/>
        <v>0.06605779274325196</v>
      </c>
      <c r="K7" s="22"/>
      <c r="L7" s="53"/>
      <c r="M7" s="53"/>
      <c r="N7" s="52"/>
      <c r="O7" s="53"/>
      <c r="P7" s="53"/>
      <c r="Q7" s="52"/>
      <c r="R7" s="52"/>
      <c r="S7" s="52"/>
    </row>
    <row r="8" spans="1:19" ht="22.5" customHeight="1">
      <c r="A8" s="22"/>
      <c r="B8" s="39">
        <v>5</v>
      </c>
      <c r="C8" s="40" t="s">
        <v>43</v>
      </c>
      <c r="D8" s="73">
        <v>940844.2701092353</v>
      </c>
      <c r="E8" s="73">
        <v>1399247.1537187786</v>
      </c>
      <c r="F8" s="74">
        <v>1609134.2267765952</v>
      </c>
      <c r="G8" s="22"/>
      <c r="H8" s="41">
        <f t="shared" si="0"/>
        <v>0.023660454280722165</v>
      </c>
      <c r="I8" s="42">
        <f t="shared" si="1"/>
        <v>0.06605802392461757</v>
      </c>
      <c r="J8" s="43">
        <f t="shared" si="2"/>
        <v>0.06605802392461757</v>
      </c>
      <c r="K8" s="22"/>
      <c r="L8" s="53"/>
      <c r="M8" s="53"/>
      <c r="N8" s="52"/>
      <c r="O8" s="53"/>
      <c r="P8" s="53"/>
      <c r="Q8" s="52"/>
      <c r="R8" s="52"/>
      <c r="S8" s="52"/>
    </row>
    <row r="9" spans="1:19" ht="22.5" customHeight="1">
      <c r="A9" s="22"/>
      <c r="B9" s="39">
        <v>6</v>
      </c>
      <c r="C9" s="40" t="s">
        <v>44</v>
      </c>
      <c r="D9" s="73">
        <v>966939.8013902681</v>
      </c>
      <c r="E9" s="73">
        <v>1491678.6556755868</v>
      </c>
      <c r="F9" s="74">
        <v>1715430.4540269247</v>
      </c>
      <c r="G9" s="22"/>
      <c r="H9" s="41">
        <f t="shared" si="0"/>
        <v>0.027736291871133023</v>
      </c>
      <c r="I9" s="42">
        <f t="shared" si="1"/>
        <v>0.06605802392461757</v>
      </c>
      <c r="J9" s="43">
        <f t="shared" si="2"/>
        <v>0.06605802392461757</v>
      </c>
      <c r="K9" s="22"/>
      <c r="L9" s="53"/>
      <c r="M9" s="53"/>
      <c r="N9" s="52"/>
      <c r="O9" s="53"/>
      <c r="P9" s="53"/>
      <c r="Q9" s="52"/>
      <c r="R9" s="52"/>
      <c r="S9" s="52"/>
    </row>
    <row r="10" spans="1:19" ht="22.5" customHeight="1">
      <c r="A10" s="22"/>
      <c r="B10" s="39">
        <v>7</v>
      </c>
      <c r="C10" s="40" t="s">
        <v>45</v>
      </c>
      <c r="D10" s="73">
        <v>999391.9364448857</v>
      </c>
      <c r="E10" s="73">
        <v>1590216.000000046</v>
      </c>
      <c r="F10" s="74">
        <v>1828748.4000000528</v>
      </c>
      <c r="G10" s="22"/>
      <c r="H10" s="41">
        <f t="shared" si="0"/>
        <v>0.03356169123244057</v>
      </c>
      <c r="I10" s="42">
        <f t="shared" si="1"/>
        <v>0.06605802392461757</v>
      </c>
      <c r="J10" s="43">
        <f t="shared" si="2"/>
        <v>0.06605802392461757</v>
      </c>
      <c r="K10" s="22"/>
      <c r="L10" s="53"/>
      <c r="M10" s="53"/>
      <c r="N10" s="52"/>
      <c r="O10" s="53"/>
      <c r="P10" s="53"/>
      <c r="Q10" s="52"/>
      <c r="R10" s="52"/>
      <c r="S10" s="52"/>
    </row>
    <row r="11" spans="1:19" ht="22.5" customHeight="1">
      <c r="A11" s="22"/>
      <c r="B11" s="39">
        <v>8</v>
      </c>
      <c r="C11" s="40" t="s">
        <v>46</v>
      </c>
      <c r="D11" s="73">
        <v>1031844.0714995033</v>
      </c>
      <c r="E11" s="73">
        <v>1655652.677335193</v>
      </c>
      <c r="F11" s="74">
        <v>1904000.5789354716</v>
      </c>
      <c r="G11" s="22"/>
      <c r="H11" s="41">
        <f t="shared" si="0"/>
        <v>0.03247188002142476</v>
      </c>
      <c r="I11" s="42">
        <f t="shared" si="1"/>
        <v>0.04114955285014421</v>
      </c>
      <c r="J11" s="43">
        <f t="shared" si="2"/>
        <v>0.04114955285014421</v>
      </c>
      <c r="K11" s="22"/>
      <c r="L11" s="53"/>
      <c r="M11" s="53"/>
      <c r="N11" s="52"/>
      <c r="O11" s="53"/>
      <c r="P11" s="53"/>
      <c r="Q11" s="52"/>
      <c r="R11" s="52"/>
      <c r="S11" s="52"/>
    </row>
    <row r="12" spans="1:19" ht="22.5" customHeight="1">
      <c r="A12" s="22"/>
      <c r="B12" s="39">
        <v>9</v>
      </c>
      <c r="C12" s="40" t="s">
        <v>47</v>
      </c>
      <c r="D12" s="73">
        <v>1064296.206554121</v>
      </c>
      <c r="E12" s="73">
        <v>1723782.0446826802</v>
      </c>
      <c r="F12" s="74">
        <v>1982349.3513850821</v>
      </c>
      <c r="G12" s="22"/>
      <c r="H12" s="41">
        <f t="shared" si="0"/>
        <v>0.03145061928539006</v>
      </c>
      <c r="I12" s="42">
        <f t="shared" si="1"/>
        <v>0.04114955285014421</v>
      </c>
      <c r="J12" s="43">
        <f t="shared" si="2"/>
        <v>0.04114955285014421</v>
      </c>
      <c r="K12" s="22"/>
      <c r="L12" s="53"/>
      <c r="M12" s="53"/>
      <c r="N12" s="52"/>
      <c r="O12" s="53"/>
      <c r="P12" s="53"/>
      <c r="Q12" s="52"/>
      <c r="R12" s="52"/>
      <c r="S12" s="52"/>
    </row>
    <row r="13" spans="1:19" ht="22.5" customHeight="1">
      <c r="A13" s="22"/>
      <c r="B13" s="39">
        <v>10</v>
      </c>
      <c r="C13" s="40" t="s">
        <v>48</v>
      </c>
      <c r="D13" s="73">
        <v>1096748.3416087388</v>
      </c>
      <c r="E13" s="73">
        <v>1794714.9050324797</v>
      </c>
      <c r="F13" s="74">
        <v>2063922.1407873514</v>
      </c>
      <c r="G13" s="22"/>
      <c r="H13" s="41">
        <f t="shared" si="0"/>
        <v>0.030491638375455876</v>
      </c>
      <c r="I13" s="42">
        <f t="shared" si="1"/>
        <v>0.04114955285014421</v>
      </c>
      <c r="J13" s="43">
        <f t="shared" si="2"/>
        <v>0.04114955285014399</v>
      </c>
      <c r="K13" s="22"/>
      <c r="L13" s="53"/>
      <c r="M13" s="53"/>
      <c r="N13" s="52"/>
      <c r="O13" s="53"/>
      <c r="P13" s="53"/>
      <c r="Q13" s="52"/>
      <c r="R13" s="52"/>
      <c r="S13" s="52"/>
    </row>
    <row r="14" spans="1:19" ht="22.5" customHeight="1">
      <c r="A14" s="22"/>
      <c r="B14" s="39">
        <v>11</v>
      </c>
      <c r="C14" s="40" t="s">
        <v>49</v>
      </c>
      <c r="D14" s="73">
        <v>1124851.221449851</v>
      </c>
      <c r="E14" s="73">
        <v>1868566.6208680551</v>
      </c>
      <c r="F14" s="74">
        <v>2148851.613998263</v>
      </c>
      <c r="G14" s="22"/>
      <c r="H14" s="41">
        <f t="shared" si="0"/>
        <v>0.02562381794887436</v>
      </c>
      <c r="I14" s="42">
        <f t="shared" si="1"/>
        <v>0.04114955285014421</v>
      </c>
      <c r="J14" s="43">
        <f t="shared" si="2"/>
        <v>0.04114955285014421</v>
      </c>
      <c r="K14" s="22"/>
      <c r="L14" s="53"/>
      <c r="M14" s="53"/>
      <c r="N14" s="52"/>
      <c r="O14" s="53"/>
      <c r="P14" s="53"/>
      <c r="Q14" s="52"/>
      <c r="R14" s="52"/>
      <c r="S14" s="52"/>
    </row>
    <row r="15" spans="1:19" ht="22.5" customHeight="1">
      <c r="A15" s="22"/>
      <c r="B15" s="39">
        <v>12</v>
      </c>
      <c r="C15" s="40" t="s">
        <v>50</v>
      </c>
      <c r="D15" s="73">
        <v>1153288.65938431</v>
      </c>
      <c r="E15" s="73">
        <v>1945457.3017874805</v>
      </c>
      <c r="F15" s="74">
        <v>2237275.897055602</v>
      </c>
      <c r="G15" s="22"/>
      <c r="H15" s="41">
        <f t="shared" si="0"/>
        <v>0.025281065968711047</v>
      </c>
      <c r="I15" s="42">
        <f t="shared" si="1"/>
        <v>0.04114955285014421</v>
      </c>
      <c r="J15" s="43">
        <f t="shared" si="2"/>
        <v>0.04114955285014421</v>
      </c>
      <c r="K15" s="22"/>
      <c r="L15" s="53"/>
      <c r="M15" s="53"/>
      <c r="N15" s="52"/>
      <c r="O15" s="53"/>
      <c r="P15" s="53"/>
      <c r="Q15" s="52"/>
      <c r="R15" s="52"/>
      <c r="S15" s="52"/>
    </row>
    <row r="16" spans="1:19" ht="22.5" customHeight="1">
      <c r="A16" s="22"/>
      <c r="B16" s="39">
        <v>13</v>
      </c>
      <c r="C16" s="40" t="s">
        <v>51</v>
      </c>
      <c r="D16" s="73">
        <v>1181391.539225422</v>
      </c>
      <c r="E16" s="73">
        <v>2025666.6880000003</v>
      </c>
      <c r="F16" s="74">
        <v>2329516.6912000002</v>
      </c>
      <c r="G16" s="22"/>
      <c r="H16" s="41">
        <f t="shared" si="0"/>
        <v>0.024367602692039858</v>
      </c>
      <c r="I16" s="42">
        <f t="shared" si="1"/>
        <v>0.04122906534048498</v>
      </c>
      <c r="J16" s="43">
        <f t="shared" si="2"/>
        <v>0.041229065340485205</v>
      </c>
      <c r="K16" s="22"/>
      <c r="L16" s="53"/>
      <c r="M16" s="53"/>
      <c r="N16" s="52"/>
      <c r="O16" s="53"/>
      <c r="P16" s="53"/>
      <c r="Q16" s="52"/>
      <c r="R16" s="52"/>
      <c r="S16" s="52"/>
    </row>
    <row r="17" spans="1:19" ht="22.5" customHeight="1">
      <c r="A17" s="22"/>
      <c r="B17" s="39">
        <v>14</v>
      </c>
      <c r="C17" s="40" t="s">
        <v>52</v>
      </c>
      <c r="D17" s="73">
        <v>1209494.4190665344</v>
      </c>
      <c r="E17" s="73">
        <v>2108860.91293131</v>
      </c>
      <c r="F17" s="74">
        <v>2425190.0498710065</v>
      </c>
      <c r="G17" s="22"/>
      <c r="H17" s="41">
        <f t="shared" si="0"/>
        <v>0.02378794743996382</v>
      </c>
      <c r="I17" s="42">
        <f t="shared" si="1"/>
        <v>0.04107004643170087</v>
      </c>
      <c r="J17" s="43">
        <f t="shared" si="2"/>
        <v>0.04107004643170087</v>
      </c>
      <c r="K17" s="22"/>
      <c r="L17" s="53"/>
      <c r="M17" s="53"/>
      <c r="N17" s="52"/>
      <c r="O17" s="53"/>
      <c r="P17" s="53"/>
      <c r="Q17" s="52"/>
      <c r="R17" s="52"/>
      <c r="S17" s="52"/>
    </row>
    <row r="18" spans="1:19" ht="22.5" customHeight="1">
      <c r="A18" s="22"/>
      <c r="B18" s="39">
        <v>15</v>
      </c>
      <c r="C18" s="40" t="s">
        <v>53</v>
      </c>
      <c r="D18" s="73">
        <v>1237624.0635551142</v>
      </c>
      <c r="E18" s="73">
        <v>2195639.59652158</v>
      </c>
      <c r="F18" s="74">
        <v>2524985.535999817</v>
      </c>
      <c r="G18" s="22"/>
      <c r="H18" s="41">
        <f t="shared" si="0"/>
        <v>0.023257357822527025</v>
      </c>
      <c r="I18" s="42">
        <f t="shared" si="1"/>
        <v>0.04114955285014421</v>
      </c>
      <c r="J18" s="43">
        <f t="shared" si="2"/>
        <v>0.04114955285014399</v>
      </c>
      <c r="K18" s="22"/>
      <c r="L18" s="53"/>
      <c r="M18" s="53"/>
      <c r="N18" s="52"/>
      <c r="O18" s="53"/>
      <c r="P18" s="53"/>
      <c r="Q18" s="52"/>
      <c r="R18" s="52"/>
      <c r="S18" s="52"/>
    </row>
    <row r="19" spans="1:19" ht="22.5" customHeight="1">
      <c r="A19" s="22"/>
      <c r="B19" s="39">
        <v>16</v>
      </c>
      <c r="C19" s="40" t="s">
        <v>36</v>
      </c>
      <c r="D19" s="73">
        <v>1265783.8182720954</v>
      </c>
      <c r="E19" s="73">
        <v>2285989.184138514</v>
      </c>
      <c r="F19" s="74">
        <v>2628887.561759291</v>
      </c>
      <c r="G19" s="22"/>
      <c r="H19" s="41">
        <f t="shared" si="0"/>
        <v>0.02275307627430201</v>
      </c>
      <c r="I19" s="42">
        <f t="shared" si="1"/>
        <v>0.04114955285014421</v>
      </c>
      <c r="J19" s="43">
        <f t="shared" si="2"/>
        <v>0.04114955285014421</v>
      </c>
      <c r="K19" s="22"/>
      <c r="L19" s="53"/>
      <c r="M19" s="53"/>
      <c r="N19" s="52"/>
      <c r="O19" s="53"/>
      <c r="P19" s="53"/>
      <c r="Q19" s="52"/>
      <c r="R19" s="52"/>
      <c r="S19" s="52"/>
    </row>
    <row r="20" spans="1:19" ht="22.5" customHeight="1">
      <c r="A20" s="22"/>
      <c r="B20" s="39">
        <v>17</v>
      </c>
      <c r="C20" s="40" t="s">
        <v>37</v>
      </c>
      <c r="D20" s="73">
        <v>1293946.91857001</v>
      </c>
      <c r="E20" s="73">
        <v>2380056.61688608</v>
      </c>
      <c r="F20" s="74">
        <v>2737065.1094189915</v>
      </c>
      <c r="G20" s="22"/>
      <c r="H20" s="41">
        <f t="shared" si="0"/>
        <v>0.02224953415533437</v>
      </c>
      <c r="I20" s="42">
        <f t="shared" si="1"/>
        <v>0.04114955285014421</v>
      </c>
      <c r="J20" s="43">
        <f t="shared" si="2"/>
        <v>0.04114955285014399</v>
      </c>
      <c r="K20" s="22"/>
      <c r="L20" s="53"/>
      <c r="M20" s="53"/>
      <c r="N20" s="52"/>
      <c r="O20" s="53"/>
      <c r="P20" s="53"/>
      <c r="Q20" s="52"/>
      <c r="R20" s="52"/>
      <c r="S20" s="52"/>
    </row>
    <row r="21" spans="1:19" ht="15">
      <c r="A21" s="22"/>
      <c r="B21" s="22"/>
      <c r="C21" s="22"/>
      <c r="D21" s="54"/>
      <c r="E21" s="54"/>
      <c r="F21" s="22"/>
      <c r="G21" s="22"/>
      <c r="H21" s="45"/>
      <c r="I21" s="22"/>
      <c r="J21" s="22"/>
      <c r="K21" s="22"/>
      <c r="L21" s="51"/>
      <c r="M21" s="51"/>
      <c r="N21" s="52"/>
      <c r="O21" s="52"/>
      <c r="P21" s="52"/>
      <c r="Q21" s="52"/>
      <c r="R21" s="52"/>
      <c r="S21" s="52"/>
    </row>
    <row r="22" spans="1:19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51"/>
      <c r="M22" s="51"/>
      <c r="N22" s="52"/>
      <c r="O22" s="52"/>
      <c r="P22" s="52"/>
      <c r="Q22" s="52"/>
      <c r="R22" s="52"/>
      <c r="S22" s="52"/>
    </row>
    <row r="23" spans="1:19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51"/>
      <c r="M23" s="51"/>
      <c r="N23" s="52"/>
      <c r="O23" s="52"/>
      <c r="P23" s="52"/>
      <c r="Q23" s="52"/>
      <c r="R23" s="52"/>
      <c r="S23" s="52"/>
    </row>
    <row r="24" spans="1:13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</sheetData>
  <sheetProtection/>
  <mergeCells count="5">
    <mergeCell ref="B1:F1"/>
    <mergeCell ref="D2:F2"/>
    <mergeCell ref="B2:B3"/>
    <mergeCell ref="C2:C3"/>
    <mergeCell ref="H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Petykó Zsuzsanna</dc:creator>
  <cp:keywords/>
  <dc:description/>
  <cp:lastModifiedBy>gergely</cp:lastModifiedBy>
  <dcterms:created xsi:type="dcterms:W3CDTF">2020-01-23T18:31:26Z</dcterms:created>
  <dcterms:modified xsi:type="dcterms:W3CDTF">2020-03-11T07:27:19Z</dcterms:modified>
  <cp:category/>
  <cp:version/>
  <cp:contentType/>
  <cp:contentStatus/>
</cp:coreProperties>
</file>